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szdc-my.sharepoint.com/personal/stejskalpa_spravazeleznic_cz/Documents/Plocha/VZ 2022/Provoz a údržba systému sledování polohy a spotřeby PHM u speciálních drážních vozidel OŘ PHA 2025 - 2027/"/>
    </mc:Choice>
  </mc:AlternateContent>
  <xr:revisionPtr revIDLastSave="131" documentId="11_A3CA6C7DD83ABE2FFD1357216D1A29CD04483342" xr6:coauthVersionLast="47" xr6:coauthVersionMax="47" xr10:uidLastSave="{D4789820-06F8-4D81-80C0-7B842082D695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2" i="1" l="1"/>
  <c r="E5" i="1" l="1"/>
  <c r="E6" i="1"/>
  <c r="F6" i="1" s="1"/>
  <c r="E7" i="1"/>
  <c r="F7" i="1" s="1"/>
  <c r="E8" i="1"/>
  <c r="F8" i="1" s="1"/>
  <c r="F11" i="1"/>
  <c r="F13" i="1"/>
  <c r="F14" i="1"/>
  <c r="F15" i="1"/>
  <c r="F16" i="1"/>
  <c r="F18" i="1"/>
  <c r="F5" i="1" l="1"/>
  <c r="F19" i="1" s="1"/>
  <c r="F20" i="1" l="1"/>
  <c r="F21" i="1" s="1"/>
</calcChain>
</file>

<file path=xl/sharedStrings.xml><?xml version="1.0" encoding="utf-8"?>
<sst xmlns="http://schemas.openxmlformats.org/spreadsheetml/2006/main" count="33" uniqueCount="32">
  <si>
    <t>Cena za 1 SDV bez DPH</t>
  </si>
  <si>
    <t>Počet vozidel*</t>
  </si>
  <si>
    <t>Poskytování paušálního provozu, služeb a servisu systému monitoringu spotřeby na již osazených SDV, které jsou v majetku Zadavatele, ve vztahu k užívanému SW (Paušální služby).</t>
  </si>
  <si>
    <t>Poskytování paušálního servisu, údržby a oprav HW části, na kterou je vázán systému monitoringu na již osazených SDV, které jsou v majetku Zadavatele (Pravidelná roční servisní prohlídka)</t>
  </si>
  <si>
    <t xml:space="preserve">Měsíční paušál za vložení imaginárního vozidla </t>
  </si>
  <si>
    <t>Pozastavení poskytovaných paušálních služeb, definovaných v položce č. 1</t>
  </si>
  <si>
    <t>Cena  za 1ks (u položky č. 12 - 1h) bez DPH</t>
  </si>
  <si>
    <t>Počet ks (u položky č. 12 počet h)*</t>
  </si>
  <si>
    <t xml:space="preserve">Palivová sonda, J1939, converter, kabeláž </t>
  </si>
  <si>
    <t xml:space="preserve">GPS anténa pro použití v interiéru  </t>
  </si>
  <si>
    <t xml:space="preserve">Čtečka čipů ISO01 s piezo sirénkou  </t>
  </si>
  <si>
    <t xml:space="preserve">Čtečka RFID čipů / karet  </t>
  </si>
  <si>
    <t xml:space="preserve">Čtečka RFID karet k EZS Jablotron  </t>
  </si>
  <si>
    <t>Sazba práce za ostatní činnost - 1h práce technika</t>
  </si>
  <si>
    <t>* Uvedená množství jsou orientační, pro Zadavatele nezávazné a slouží pouze k sestavení celkové nabídkové ceny</t>
  </si>
  <si>
    <r>
      <t xml:space="preserve">Demontáž zařízení         </t>
    </r>
    <r>
      <rPr>
        <sz val="10"/>
        <color rgb="FFFF0000"/>
        <rFont val="Verdana"/>
        <family val="2"/>
        <charset val="238"/>
      </rPr>
      <t xml:space="preserve"> </t>
    </r>
  </si>
  <si>
    <t>Celková cena bez DPH na 24 měsíců</t>
  </si>
  <si>
    <t>Celková cena bez DPH 1 měsíc / rok</t>
  </si>
  <si>
    <t>Provoz a údržba systému sledování polohy a spotřeby PHM u speciálních drážních vozidel OŘ PHA 2025 - 2027</t>
  </si>
  <si>
    <t xml:space="preserve"> položka č. </t>
  </si>
  <si>
    <t xml:space="preserve">položka č. </t>
  </si>
  <si>
    <t>Výše DPH:</t>
  </si>
  <si>
    <t xml:space="preserve">Cena práce - výměny 1 ks náhradního dílu bez DPH </t>
  </si>
  <si>
    <t xml:space="preserve">Název položky - paušální služby </t>
  </si>
  <si>
    <t xml:space="preserve">Název položky - materiál + práce </t>
  </si>
  <si>
    <t>Rozvaděč s řidicí jednotkou s firmware a konfigurací RC SMP           s podporou 4G/LTE</t>
  </si>
  <si>
    <t>-</t>
  </si>
  <si>
    <t>Celková cena bez DPH za 24 měsíců</t>
  </si>
  <si>
    <t>Celková nabídková cena bez DPH celkem:</t>
  </si>
  <si>
    <t>Celková nabídková cena vč. DPH celkem:</t>
  </si>
  <si>
    <t xml:space="preserve">Nabídkový ceník </t>
  </si>
  <si>
    <t xml:space="preserve">* Uchazeč vyplní pouze zeleně označené buňky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</si>
</sst>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5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6" fontId="0" fillId="3" borderId="5" xfId="0" applyNumberFormat="1" applyFill="1" applyBorder="1" applyAlignment="1">
      <alignment horizontal="right" vertical="center"/>
    </xf>
    <xf numFmtId="6" fontId="0" fillId="3" borderId="6" xfId="0" applyNumberForma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0" fillId="0" borderId="6" xfId="0" applyBorder="1"/>
    <xf numFmtId="0" fontId="2" fillId="4" borderId="0" xfId="0" applyFont="1" applyFill="1"/>
    <xf numFmtId="0" fontId="0" fillId="4" borderId="6" xfId="0" applyFill="1" applyBorder="1"/>
    <xf numFmtId="0" fontId="2" fillId="0" borderId="0" xfId="0" applyFont="1" applyAlignment="1">
      <alignment horizontal="right"/>
    </xf>
    <xf numFmtId="164" fontId="0" fillId="0" borderId="0" xfId="0" applyNumberFormat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6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6" fontId="3" fillId="0" borderId="6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6" fontId="0" fillId="0" borderId="6" xfId="0" applyNumberFormat="1" applyBorder="1" applyAlignment="1">
      <alignment horizontal="right" vertical="center"/>
    </xf>
    <xf numFmtId="6" fontId="0" fillId="0" borderId="5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/>
    </xf>
    <xf numFmtId="6" fontId="2" fillId="0" borderId="6" xfId="0" applyNumberFormat="1" applyFont="1" applyBorder="1" applyAlignment="1">
      <alignment horizontal="right" vertical="center"/>
    </xf>
    <xf numFmtId="0" fontId="0" fillId="4" borderId="5" xfId="0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6" fontId="2" fillId="0" borderId="5" xfId="0" applyNumberFormat="1" applyFont="1" applyBorder="1"/>
    <xf numFmtId="6" fontId="2" fillId="0" borderId="6" xfId="0" applyNumberFormat="1" applyFont="1" applyBorder="1"/>
    <xf numFmtId="164" fontId="2" fillId="0" borderId="6" xfId="0" applyNumberFormat="1" applyFont="1" applyBorder="1"/>
    <xf numFmtId="164" fontId="2" fillId="2" borderId="6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0" fontId="2" fillId="0" borderId="6" xfId="0" applyFont="1" applyBorder="1" applyAlignment="1">
      <alignment horizontal="right"/>
    </xf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workbookViewId="0">
      <selection activeCell="J10" sqref="I10:J10"/>
    </sheetView>
  </sheetViews>
  <sheetFormatPr defaultRowHeight="12.75" x14ac:dyDescent="0.2"/>
  <cols>
    <col min="1" max="1" width="7.875" customWidth="1"/>
    <col min="2" max="2" width="55.5" customWidth="1"/>
    <col min="3" max="3" width="12.625" customWidth="1"/>
    <col min="4" max="4" width="11.75" customWidth="1"/>
    <col min="5" max="5" width="19.875" customWidth="1"/>
    <col min="6" max="6" width="16.125" customWidth="1"/>
  </cols>
  <sheetData>
    <row r="1" spans="1:6" ht="12.75" customHeight="1" x14ac:dyDescent="0.2">
      <c r="A1" s="40" t="s">
        <v>30</v>
      </c>
      <c r="B1" s="40"/>
      <c r="C1" s="12"/>
      <c r="D1" s="12"/>
    </row>
    <row r="2" spans="1:6" ht="12.75" customHeight="1" x14ac:dyDescent="0.2">
      <c r="B2" s="43" t="s">
        <v>18</v>
      </c>
      <c r="C2" s="43"/>
      <c r="D2" s="43"/>
      <c r="E2" s="43"/>
      <c r="F2" s="43"/>
    </row>
    <row r="3" spans="1:6" ht="13.5" customHeight="1" thickBot="1" x14ac:dyDescent="0.25">
      <c r="B3" s="44"/>
      <c r="C3" s="44"/>
      <c r="D3" s="44"/>
      <c r="E3" s="44"/>
      <c r="F3" s="44"/>
    </row>
    <row r="4" spans="1:6" ht="38.25" customHeight="1" thickBot="1" x14ac:dyDescent="0.25">
      <c r="A4" s="1" t="s">
        <v>19</v>
      </c>
      <c r="B4" s="2" t="s">
        <v>23</v>
      </c>
      <c r="C4" s="2" t="s">
        <v>0</v>
      </c>
      <c r="D4" s="31" t="s">
        <v>1</v>
      </c>
      <c r="E4" s="3" t="s">
        <v>17</v>
      </c>
      <c r="F4" s="3" t="s">
        <v>16</v>
      </c>
    </row>
    <row r="5" spans="1:6" ht="41.25" customHeight="1" x14ac:dyDescent="0.2">
      <c r="A5" s="4">
        <v>1</v>
      </c>
      <c r="B5" s="5" t="s">
        <v>2</v>
      </c>
      <c r="C5" s="10">
        <v>0</v>
      </c>
      <c r="D5" s="4">
        <v>80</v>
      </c>
      <c r="E5" s="30">
        <f>C5*D5</f>
        <v>0</v>
      </c>
      <c r="F5" s="32">
        <f>E5*24</f>
        <v>0</v>
      </c>
    </row>
    <row r="6" spans="1:6" ht="51" customHeight="1" x14ac:dyDescent="0.2">
      <c r="A6" s="18">
        <v>2</v>
      </c>
      <c r="B6" s="19" t="s">
        <v>3</v>
      </c>
      <c r="C6" s="11">
        <v>0</v>
      </c>
      <c r="D6" s="18">
        <v>80</v>
      </c>
      <c r="E6" s="29">
        <f>C6*D6</f>
        <v>0</v>
      </c>
      <c r="F6" s="33">
        <f>E6*2</f>
        <v>0</v>
      </c>
    </row>
    <row r="7" spans="1:6" ht="15" customHeight="1" x14ac:dyDescent="0.2">
      <c r="A7" s="6">
        <v>3</v>
      </c>
      <c r="B7" s="13" t="s">
        <v>4</v>
      </c>
      <c r="C7" s="11">
        <v>0</v>
      </c>
      <c r="D7" s="18">
        <v>4</v>
      </c>
      <c r="E7" s="29">
        <f>C7*D7</f>
        <v>0</v>
      </c>
      <c r="F7" s="33">
        <f>E7*24</f>
        <v>0</v>
      </c>
    </row>
    <row r="8" spans="1:6" ht="26.25" customHeight="1" x14ac:dyDescent="0.2">
      <c r="A8" s="6">
        <v>4</v>
      </c>
      <c r="B8" s="20" t="s">
        <v>5</v>
      </c>
      <c r="C8" s="11">
        <v>0</v>
      </c>
      <c r="D8" s="18">
        <v>5</v>
      </c>
      <c r="E8" s="29">
        <f>C8*D8</f>
        <v>0</v>
      </c>
      <c r="F8" s="33">
        <f>E8*24</f>
        <v>0</v>
      </c>
    </row>
    <row r="9" spans="1:6" ht="26.25" customHeight="1" thickBot="1" x14ac:dyDescent="0.25">
      <c r="A9" s="21"/>
      <c r="B9" s="22"/>
      <c r="C9" s="23"/>
      <c r="D9" s="24"/>
      <c r="E9" s="23"/>
      <c r="F9" s="25"/>
    </row>
    <row r="10" spans="1:6" ht="62.25" customHeight="1" thickBot="1" x14ac:dyDescent="0.25">
      <c r="A10" s="35" t="s">
        <v>20</v>
      </c>
      <c r="B10" s="7" t="s">
        <v>24</v>
      </c>
      <c r="C10" s="2" t="s">
        <v>6</v>
      </c>
      <c r="D10" s="2" t="s">
        <v>7</v>
      </c>
      <c r="E10" s="2" t="s">
        <v>22</v>
      </c>
      <c r="F10" s="3" t="s">
        <v>27</v>
      </c>
    </row>
    <row r="11" spans="1:6" ht="25.5" x14ac:dyDescent="0.2">
      <c r="A11" s="8">
        <v>5</v>
      </c>
      <c r="B11" s="34" t="s">
        <v>25</v>
      </c>
      <c r="C11" s="10">
        <v>0</v>
      </c>
      <c r="D11" s="4">
        <v>30</v>
      </c>
      <c r="E11" s="10">
        <v>0</v>
      </c>
      <c r="F11" s="36">
        <f>(C11*D11)+(E11*D11)</f>
        <v>0</v>
      </c>
    </row>
    <row r="12" spans="1:6" x14ac:dyDescent="0.2">
      <c r="A12" s="9">
        <v>6</v>
      </c>
      <c r="B12" s="15" t="s">
        <v>8</v>
      </c>
      <c r="C12" s="11">
        <v>0</v>
      </c>
      <c r="D12" s="18">
        <v>30</v>
      </c>
      <c r="E12" s="11">
        <v>0</v>
      </c>
      <c r="F12" s="37">
        <f>(C12*D12)+(E12*D12)</f>
        <v>0</v>
      </c>
    </row>
    <row r="13" spans="1:6" x14ac:dyDescent="0.2">
      <c r="A13" s="9">
        <v>7</v>
      </c>
      <c r="B13" s="15" t="s">
        <v>9</v>
      </c>
      <c r="C13" s="11">
        <v>0</v>
      </c>
      <c r="D13" s="18">
        <v>20</v>
      </c>
      <c r="E13" s="11">
        <v>0</v>
      </c>
      <c r="F13" s="38">
        <f t="shared" ref="F13:F15" si="0">(C13*D13)+(E13*D13)</f>
        <v>0</v>
      </c>
    </row>
    <row r="14" spans="1:6" x14ac:dyDescent="0.2">
      <c r="A14" s="9">
        <v>8</v>
      </c>
      <c r="B14" s="15" t="s">
        <v>10</v>
      </c>
      <c r="C14" s="11">
        <v>0</v>
      </c>
      <c r="D14" s="18">
        <v>20</v>
      </c>
      <c r="E14" s="11">
        <v>0</v>
      </c>
      <c r="F14" s="38">
        <f t="shared" si="0"/>
        <v>0</v>
      </c>
    </row>
    <row r="15" spans="1:6" x14ac:dyDescent="0.2">
      <c r="A15" s="9">
        <v>9</v>
      </c>
      <c r="B15" s="15" t="s">
        <v>11</v>
      </c>
      <c r="C15" s="11">
        <v>0</v>
      </c>
      <c r="D15" s="18">
        <v>20</v>
      </c>
      <c r="E15" s="11">
        <v>0</v>
      </c>
      <c r="F15" s="38">
        <f t="shared" si="0"/>
        <v>0</v>
      </c>
    </row>
    <row r="16" spans="1:6" x14ac:dyDescent="0.2">
      <c r="A16" s="9">
        <v>10</v>
      </c>
      <c r="B16" s="15" t="s">
        <v>12</v>
      </c>
      <c r="C16" s="11">
        <v>0</v>
      </c>
      <c r="D16" s="18">
        <v>10</v>
      </c>
      <c r="E16" s="11">
        <v>0</v>
      </c>
      <c r="F16" s="37">
        <f>(C16*D16)+(E16*D16)</f>
        <v>0</v>
      </c>
    </row>
    <row r="17" spans="1:6" x14ac:dyDescent="0.2">
      <c r="A17" s="9">
        <v>11</v>
      </c>
      <c r="B17" s="15" t="s">
        <v>15</v>
      </c>
      <c r="C17" s="26" t="s">
        <v>26</v>
      </c>
      <c r="D17" s="18">
        <v>60</v>
      </c>
      <c r="E17" s="11">
        <v>0</v>
      </c>
      <c r="F17" s="38">
        <f>E17</f>
        <v>0</v>
      </c>
    </row>
    <row r="18" spans="1:6" x14ac:dyDescent="0.2">
      <c r="A18" s="9">
        <v>12</v>
      </c>
      <c r="B18" s="15" t="s">
        <v>13</v>
      </c>
      <c r="C18" s="11">
        <v>0</v>
      </c>
      <c r="D18" s="18">
        <v>800</v>
      </c>
      <c r="E18" s="18" t="s">
        <v>26</v>
      </c>
      <c r="F18" s="38">
        <f>C18*D18</f>
        <v>0</v>
      </c>
    </row>
    <row r="19" spans="1:6" ht="24" customHeight="1" x14ac:dyDescent="0.2">
      <c r="A19" s="14"/>
      <c r="B19" s="14"/>
      <c r="C19" s="42" t="s">
        <v>28</v>
      </c>
      <c r="D19" s="42"/>
      <c r="E19" s="42"/>
      <c r="F19" s="39">
        <f>F5+F6+F7+F8+F11+F12+F13+F14+F15+F16+F17+F18</f>
        <v>0</v>
      </c>
    </row>
    <row r="20" spans="1:6" x14ac:dyDescent="0.2">
      <c r="C20" s="41" t="s">
        <v>21</v>
      </c>
      <c r="D20" s="41"/>
      <c r="E20" s="41"/>
      <c r="F20" s="27">
        <f>PRODUCT(F19*0.21)</f>
        <v>0</v>
      </c>
    </row>
    <row r="21" spans="1:6" x14ac:dyDescent="0.2">
      <c r="C21" s="41" t="s">
        <v>29</v>
      </c>
      <c r="D21" s="41"/>
      <c r="E21" s="41"/>
      <c r="F21" s="28">
        <f>F19+F20</f>
        <v>0</v>
      </c>
    </row>
    <row r="22" spans="1:6" x14ac:dyDescent="0.2">
      <c r="C22" s="16"/>
      <c r="D22" s="16"/>
      <c r="E22" s="16"/>
      <c r="F22" s="17"/>
    </row>
    <row r="23" spans="1:6" x14ac:dyDescent="0.2">
      <c r="B23" t="s">
        <v>14</v>
      </c>
    </row>
    <row r="24" spans="1:6" x14ac:dyDescent="0.2">
      <c r="B24" t="s">
        <v>31</v>
      </c>
    </row>
  </sheetData>
  <mergeCells count="5">
    <mergeCell ref="A1:B1"/>
    <mergeCell ref="C21:E21"/>
    <mergeCell ref="C19:E19"/>
    <mergeCell ref="B2:F3"/>
    <mergeCell ref="C20:E20"/>
  </mergeCells>
  <pageMargins left="0.70866141732283472" right="0.70866141732283472" top="0.59055118110236227" bottom="0.59055118110236227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2025-03-26T11:39:05Z</cp:lastPrinted>
  <dcterms:created xsi:type="dcterms:W3CDTF">2023-04-03T13:27:42Z</dcterms:created>
  <dcterms:modified xsi:type="dcterms:W3CDTF">2025-03-28T05:40:28Z</dcterms:modified>
</cp:coreProperties>
</file>